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5A439E-6248-40C5-9B76-A60A23EFF8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'ธ.ค.68'!$A$1:$L$32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wXKImtt0cVGfOyqIYuTveyc8+j5aGk6HGcaQWMc91QU="/>
    </ext>
  </extLst>
</workbook>
</file>

<file path=xl/calcChain.xml><?xml version="1.0" encoding="utf-8"?>
<calcChain xmlns="http://schemas.openxmlformats.org/spreadsheetml/2006/main">
  <c r="L26" i="1" l="1"/>
  <c r="L23" i="1"/>
  <c r="L20" i="1"/>
  <c r="L17" i="1"/>
  <c r="L14" i="1"/>
  <c r="L11" i="1"/>
  <c r="L8" i="1"/>
  <c r="L5" i="1"/>
  <c r="K23" i="1"/>
  <c r="K20" i="1"/>
  <c r="K17" i="1"/>
  <c r="K14" i="1"/>
  <c r="K11" i="1"/>
  <c r="K7" i="1"/>
  <c r="K8" i="1"/>
  <c r="K4" i="1"/>
  <c r="K5" i="1"/>
  <c r="L3" i="1"/>
  <c r="K3" i="1"/>
  <c r="J25" i="1"/>
  <c r="J26" i="1"/>
  <c r="J27" i="1"/>
  <c r="J22" i="1"/>
  <c r="J23" i="1"/>
  <c r="J24" i="1"/>
  <c r="J19" i="1"/>
  <c r="J20" i="1"/>
  <c r="J21" i="1"/>
  <c r="J16" i="1"/>
  <c r="J17" i="1"/>
  <c r="J18" i="1"/>
  <c r="J13" i="1"/>
  <c r="J14" i="1"/>
  <c r="J15" i="1"/>
  <c r="J10" i="1"/>
  <c r="J11" i="1"/>
  <c r="J12" i="1"/>
  <c r="J7" i="1"/>
  <c r="J8" i="1"/>
  <c r="J9" i="1"/>
  <c r="J4" i="1"/>
  <c r="J5" i="1"/>
  <c r="J6" i="1"/>
  <c r="J3" i="1"/>
  <c r="I25" i="1"/>
  <c r="I22" i="1"/>
  <c r="I19" i="1"/>
  <c r="I16" i="1"/>
  <c r="I13" i="1"/>
  <c r="I10" i="1"/>
  <c r="I7" i="1"/>
  <c r="I4" i="1"/>
  <c r="I3" i="1"/>
  <c r="F3" i="1"/>
  <c r="G10" i="1"/>
  <c r="F4" i="1"/>
  <c r="F7" i="1"/>
  <c r="F8" i="1"/>
  <c r="F10" i="1"/>
  <c r="F11" i="1"/>
  <c r="F13" i="1"/>
  <c r="F16" i="1"/>
  <c r="F19" i="1"/>
  <c r="F22" i="1"/>
  <c r="F23" i="1"/>
  <c r="F25" i="1"/>
  <c r="F26" i="1"/>
  <c r="D22" i="1"/>
  <c r="D16" i="1"/>
  <c r="D10" i="1"/>
  <c r="C10" i="1"/>
  <c r="D7" i="1"/>
  <c r="C25" i="1"/>
  <c r="D25" i="1" s="1"/>
  <c r="C22" i="1"/>
  <c r="C16" i="1"/>
  <c r="C13" i="1"/>
  <c r="D13" i="1" s="1"/>
  <c r="C19" i="1"/>
  <c r="D19" i="1" s="1"/>
  <c r="C7" i="1"/>
  <c r="C4" i="1"/>
  <c r="D4" i="1" s="1"/>
  <c r="G25" i="1" l="1"/>
  <c r="G4" i="1"/>
  <c r="G7" i="1"/>
  <c r="G19" i="1"/>
  <c r="G13" i="1"/>
  <c r="G16" i="1"/>
  <c r="G22" i="1"/>
  <c r="E19" i="1"/>
  <c r="E22" i="1" s="1"/>
  <c r="E25" i="1" s="1"/>
  <c r="B13" i="1"/>
  <c r="H8" i="1"/>
  <c r="H7" i="1"/>
  <c r="H4" i="1"/>
</calcChain>
</file>

<file path=xl/sharedStrings.xml><?xml version="1.0" encoding="utf-8"?>
<sst xmlns="http://schemas.openxmlformats.org/spreadsheetml/2006/main" count="37" uniqueCount="33">
  <si>
    <t>ลำดับที่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</si>
  <si>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</si>
  <si>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</si>
  <si>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วิธีการจัดซื้อจัดจ้างฯ</t>
  </si>
  <si>
    <t>ราคากลาง (บาท)</t>
  </si>
  <si>
    <t>รายชื่อผู้ประกอบการจัดซื้อจัดจ้างที่ได้รับคัดเลือก</t>
  </si>
  <si>
    <t>เฉพาะเจาะจง</t>
  </si>
  <si>
    <t>สน.สุทธิสาร</t>
  </si>
  <si>
    <t>สถานีตำรวจนครบาลสุทธิสาร</t>
  </si>
  <si>
    <t>ค่าน้ำมัน</t>
  </si>
  <si>
    <t>บริษัท ปตท.จำกัด</t>
  </si>
  <si>
    <t>(มหาชน)</t>
  </si>
  <si>
    <t>การประปานครหลวง</t>
  </si>
  <si>
    <t>ค่าไปรษณีย์</t>
  </si>
  <si>
    <t>บ.ไปรษณีย์ไทย</t>
  </si>
  <si>
    <t>การไฟฟ้านครหลวง</t>
  </si>
  <si>
    <t>ค่าไฟฟ้า</t>
  </si>
  <si>
    <t>ค่าโทรศัพท์</t>
  </si>
  <si>
    <t>ตรวจแล้วถูกต้อง</t>
  </si>
  <si>
    <t>พ.ต.อ.</t>
  </si>
  <si>
    <t>(พรเทพ เฉลิมเกียรติ)</t>
  </si>
  <si>
    <t>ผกก.สน.สุทธิสาร</t>
  </si>
  <si>
    <t xml:space="preserve">บ.โทรคมนาคมแห่งชาติ </t>
  </si>
  <si>
    <t>(NT)</t>
  </si>
  <si>
    <t>อัศวบุญญฤทธิ์</t>
  </si>
  <si>
    <t>ค่าอาหารเลี้ยงผู้ต้องหา</t>
  </si>
  <si>
    <t>นางสาวกมลนัทธ์</t>
  </si>
  <si>
    <t>แบบข้อมูลโครงการจัดซื้อจัดจ้างประจำปีงบประมาณ พ.ศ. 2569 (เดือน ธ.ค.68)</t>
  </si>
  <si>
    <t>จำนวน 3 เครื่อง</t>
  </si>
  <si>
    <t>ค่าบริการเช่าเครื่องถ่ายเอกสาร</t>
  </si>
  <si>
    <t xml:space="preserve">ค่าบริการทำความสะอาด </t>
  </si>
  <si>
    <t>ราคาที่เสนอ</t>
  </si>
  <si>
    <t>6/69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</si>
</sst>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b/>
      <sz val="11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right"/>
    </xf>
    <xf numFmtId="15" fontId="5" fillId="0" borderId="0" xfId="0" applyNumberFormat="1" applyFont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11" xfId="0" applyFont="1" applyBorder="1"/>
    <xf numFmtId="0" fontId="5" fillId="0" borderId="2" xfId="0" applyFont="1" applyBorder="1"/>
    <xf numFmtId="4" fontId="5" fillId="0" borderId="6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9" fillId="0" borderId="12" xfId="0" applyFont="1" applyBorder="1"/>
    <xf numFmtId="0" fontId="9" fillId="0" borderId="2" xfId="0" applyFont="1" applyBorder="1"/>
    <xf numFmtId="0" fontId="10" fillId="3" borderId="1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5" fontId="9" fillId="0" borderId="12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27</xdr:row>
      <xdr:rowOff>209550</xdr:rowOff>
    </xdr:from>
    <xdr:to>
      <xdr:col>10</xdr:col>
      <xdr:colOff>970869</xdr:colOff>
      <xdr:row>29</xdr:row>
      <xdr:rowOff>97197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A3F049-28F2-B8C8-F6AF-CA79A694B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0" y="8267700"/>
          <a:ext cx="932769" cy="4877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Relationship Id="rId1" Type="http://schemas.openxmlformats.org/officeDocument/2006/relationships/externalLinkPath" Target="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17;&#3637;.&#3588;.%2069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17;&#3637;.&#3588;.%206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08;.&#3588;.68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08;.&#3588;.68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588;&#3656;&#3634;&#3629;&#3634;&#3627;&#3634;&#3619;&#3648;&#3621;&#3637;&#3657;&#3618;&#3591;&#3612;&#3641;&#3657;&#3605;&#3657;&#3629;&#3591;%202569.xlsx" TargetMode="External"/><Relationship Id="rId1" Type="http://schemas.openxmlformats.org/officeDocument/2006/relationships/externalLinkPath" Target="&#3588;&#3656;&#3634;&#3629;&#3634;&#3627;&#3634;&#3619;&#3648;&#3621;&#3637;&#3657;&#3618;&#3591;&#3612;&#3641;&#3657;&#3605;&#3657;&#3629;&#3591;%20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68"/>
    </sheetNames>
    <sheetDataSet>
      <sheetData sheetId="0">
        <row r="3">
          <cell r="F3" t="str">
            <v>รายชื่อผู้ประกอบการจัดซื้อจัดจ้างที่เสนอราคา</v>
          </cell>
          <cell r="I3" t="str">
            <v>ราคาที่ตกลงซื้อหรือจ้าง</v>
          </cell>
          <cell r="J3" t="str">
            <v>เหตุผลที่คัดเลือกโดยสรุป</v>
          </cell>
          <cell r="K3" t="str">
            <v>เลขที่สัญญา</v>
          </cell>
          <cell r="L3" t="str">
            <v>วันที่ลงนามในสัญญา</v>
          </cell>
        </row>
        <row r="4">
          <cell r="J4" t="str">
            <v>เป็นผู้มีคุณสมบัต</v>
          </cell>
          <cell r="K4">
            <v>68119223142</v>
          </cell>
        </row>
        <row r="5">
          <cell r="J5" t="str">
            <v xml:space="preserve">ตามประกาศ </v>
          </cell>
          <cell r="K5" t="str">
            <v>13/2556</v>
          </cell>
          <cell r="L5">
            <v>25161</v>
          </cell>
        </row>
        <row r="6">
          <cell r="J6" t="str">
            <v xml:space="preserve"> และเสนอราคาต่ำสุด</v>
          </cell>
        </row>
        <row r="7">
          <cell r="K7">
            <v>68119072860</v>
          </cell>
        </row>
        <row r="8">
          <cell r="K8" t="str">
            <v>13/2488</v>
          </cell>
          <cell r="L8">
            <v>25153</v>
          </cell>
        </row>
        <row r="11">
          <cell r="K11" t="str">
            <v>1/69</v>
          </cell>
          <cell r="L11">
            <v>25112</v>
          </cell>
        </row>
        <row r="14">
          <cell r="K14" t="str">
            <v>2/69</v>
          </cell>
        </row>
        <row r="17">
          <cell r="K17" t="str">
            <v>3/69</v>
          </cell>
        </row>
        <row r="20">
          <cell r="K20" t="str">
            <v>4/69</v>
          </cell>
        </row>
        <row r="23">
          <cell r="K23" t="str">
            <v>5/69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มี.ค.69"/>
    </sheetNames>
    <sheetDataSet>
      <sheetData sheetId="0">
        <row r="6">
          <cell r="C6">
            <v>21186</v>
          </cell>
        </row>
        <row r="11">
          <cell r="C11">
            <v>15600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"/>
    </sheetNames>
    <sheetDataSet>
      <sheetData sheetId="0">
        <row r="6">
          <cell r="G6" t="str">
            <v xml:space="preserve">บริษัท บิค คลีน จำกัด </v>
          </cell>
        </row>
        <row r="11">
          <cell r="G11" t="str">
            <v>บ.ซาเทค พอยท์</v>
          </cell>
        </row>
        <row r="12">
          <cell r="G12" t="str">
            <v>ซัพพลายแอนด์ เซอร์วิส</v>
          </cell>
        </row>
        <row r="21">
          <cell r="B21" t="str">
            <v>ค่าประปา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ธ.ค.68"/>
    </sheetNames>
    <sheetDataSet>
      <sheetData sheetId="0">
        <row r="16">
          <cell r="C16">
            <v>158244.47</v>
          </cell>
        </row>
        <row r="21">
          <cell r="C21">
            <v>58293.42</v>
          </cell>
        </row>
        <row r="23">
          <cell r="C23">
            <v>4446.9799999999996</v>
          </cell>
        </row>
        <row r="25">
          <cell r="C25">
            <v>10765</v>
          </cell>
        </row>
        <row r="27">
          <cell r="C27">
            <v>7393.01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งบ2568"/>
    </sheetNames>
    <sheetDataSet>
      <sheetData sheetId="0">
        <row r="7">
          <cell r="B7">
            <v>3500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B1000"/>
  <sheetViews>
    <sheetView tabSelected="1" zoomScale="95" zoomScaleNormal="95" workbookViewId="0">
      <selection activeCell="GK14" sqref="GK14"/>
    </sheetView>
  </sheetViews>
  <sheetFormatPr defaultColWidth="14.42578125" defaultRowHeight="15" customHeight="1"/>
  <cols>
    <col min="1" max="1" width="8.7109375" customWidth="1"/>
    <col min="2" max="2" width="28.7109375" customWidth="1"/>
    <col min="3" max="3" width="20.5703125" customWidth="1"/>
    <col min="4" max="4" width="17" customWidth="1"/>
    <col min="5" max="5" width="27.140625" customWidth="1"/>
    <col min="6" max="6" width="20.85546875" customWidth="1"/>
    <col min="7" max="7" width="15.42578125" customWidth="1"/>
    <col min="8" max="8" width="29" customWidth="1"/>
    <col min="9" max="9" width="17.42578125" customWidth="1"/>
    <col min="10" max="10" width="22.140625" customWidth="1"/>
    <col min="11" max="11" width="17.7109375" customWidth="1"/>
    <col min="12" max="12" width="24" customWidth="1"/>
    <col min="13" max="13" width="16" customWidth="1"/>
    <col min="14" max="14" width="11.85546875" customWidth="1"/>
    <col min="15" max="15" width="19.42578125" customWidth="1"/>
    <col min="16" max="16" width="22.140625" customWidth="1"/>
    <col min="17" max="26" width="8.7109375" customWidth="1"/>
  </cols>
  <sheetData>
    <row r="1" spans="1:236" ht="27" customHeight="1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36" ht="24" customHeight="1">
      <c r="A2" s="59" t="s">
        <v>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36" ht="69.75" customHeight="1">
      <c r="A3" s="27" t="s">
        <v>0</v>
      </c>
      <c r="B3" s="7" t="s">
        <v>1</v>
      </c>
      <c r="C3" s="7" t="s">
        <v>2</v>
      </c>
      <c r="D3" s="7" t="s">
        <v>4</v>
      </c>
      <c r="E3" s="7" t="s">
        <v>3</v>
      </c>
      <c r="F3" s="7" t="str">
        <f>'[1]ต.ค.68'!$F$3</f>
        <v>รายชื่อผู้ประกอบการจัดซื้อจัดจ้างที่เสนอราคา</v>
      </c>
      <c r="G3" s="7" t="s">
        <v>31</v>
      </c>
      <c r="H3" s="40" t="s">
        <v>5</v>
      </c>
      <c r="I3" s="41" t="str">
        <f>'[1]ต.ค.68'!$I$3</f>
        <v>ราคาที่ตกลงซื้อหรือจ้าง</v>
      </c>
      <c r="J3" s="45" t="str">
        <f>'[1]ต.ค.68'!$J$3</f>
        <v>เหตุผลที่คัดเลือกโดยสรุป</v>
      </c>
      <c r="K3" s="46" t="str">
        <f>'[1]ต.ค.68'!$K$3</f>
        <v>เลขที่สัญญา</v>
      </c>
      <c r="L3" s="47" t="str">
        <f>'[1]ต.ค.68'!$L$3</f>
        <v>วันที่ลงนามในสัญญา</v>
      </c>
      <c r="M3" s="16"/>
      <c r="N3" s="16"/>
      <c r="O3" s="16"/>
      <c r="P3" s="16"/>
      <c r="Q3" s="16"/>
      <c r="R3" s="16"/>
      <c r="S3" s="16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</row>
    <row r="4" spans="1:236" s="11" customFormat="1" ht="37.5" customHeight="1">
      <c r="A4" s="12">
        <v>1</v>
      </c>
      <c r="B4" s="14" t="s">
        <v>30</v>
      </c>
      <c r="C4" s="15">
        <f>'[2]มี.ค.69'!$C$6</f>
        <v>21186</v>
      </c>
      <c r="D4" s="10">
        <f>$C$4</f>
        <v>21186</v>
      </c>
      <c r="E4" s="10" t="s">
        <v>6</v>
      </c>
      <c r="F4" s="15" t="str">
        <f t="shared" ref="F4:F26" si="0">H4</f>
        <v xml:space="preserve">บริษัท บิค คลีน จำกัด </v>
      </c>
      <c r="G4" s="10">
        <f>$C$4</f>
        <v>21186</v>
      </c>
      <c r="H4" s="13" t="str">
        <f>'[3]ต.ค.'!$G$6</f>
        <v xml:space="preserve">บริษัท บิค คลีน จำกัด </v>
      </c>
      <c r="I4" s="36">
        <f>$G$4</f>
        <v>21186</v>
      </c>
      <c r="J4" s="48" t="str">
        <f>'[1]ต.ค.68'!J4</f>
        <v>เป็นผู้มีคุณสมบัต</v>
      </c>
      <c r="K4" s="49">
        <f>'[1]ต.ค.68'!K4</f>
        <v>68119223142</v>
      </c>
      <c r="L4" s="50"/>
      <c r="M4" s="9"/>
      <c r="N4" s="9"/>
      <c r="O4" s="9"/>
      <c r="P4" s="9"/>
      <c r="Q4" s="9"/>
      <c r="R4" s="9"/>
      <c r="S4" s="9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</row>
    <row r="5" spans="1:236" ht="23.25" customHeight="1">
      <c r="A5" s="35"/>
      <c r="B5" s="39" t="s">
        <v>7</v>
      </c>
      <c r="C5" s="36"/>
      <c r="D5" s="37"/>
      <c r="E5" s="38"/>
      <c r="F5" s="36"/>
      <c r="G5" s="38"/>
      <c r="H5" s="21"/>
      <c r="I5" s="21"/>
      <c r="J5" s="48" t="str">
        <f>'[1]ต.ค.68'!J5</f>
        <v xml:space="preserve">ตามประกาศ </v>
      </c>
      <c r="K5" s="49" t="str">
        <f>'[1]ต.ค.68'!K5</f>
        <v>13/2556</v>
      </c>
      <c r="L5" s="56">
        <f>'[1]ต.ค.68'!$L$5</f>
        <v>25161</v>
      </c>
    </row>
    <row r="6" spans="1:236" ht="23.25">
      <c r="A6" s="8"/>
      <c r="B6" s="4"/>
      <c r="C6" s="4"/>
      <c r="D6" s="4"/>
      <c r="E6" s="4"/>
      <c r="F6" s="4"/>
      <c r="G6" s="4"/>
      <c r="H6" s="4"/>
      <c r="I6" s="4"/>
      <c r="J6" s="48" t="str">
        <f>'[1]ต.ค.68'!J6</f>
        <v xml:space="preserve"> และเสนอราคาต่ำสุด</v>
      </c>
      <c r="K6" s="42"/>
      <c r="L6" s="43"/>
    </row>
    <row r="7" spans="1:236" ht="23.25">
      <c r="A7" s="22">
        <v>2</v>
      </c>
      <c r="B7" s="17" t="s">
        <v>29</v>
      </c>
      <c r="C7" s="20">
        <f>'[2]มี.ค.69'!$C$11</f>
        <v>15600</v>
      </c>
      <c r="D7" s="20">
        <f>$C$7</f>
        <v>15600</v>
      </c>
      <c r="E7" s="17" t="s">
        <v>6</v>
      </c>
      <c r="F7" s="20" t="str">
        <f t="shared" si="0"/>
        <v>บ.ซาเทค พอยท์</v>
      </c>
      <c r="G7" s="20">
        <f>$C$7</f>
        <v>15600</v>
      </c>
      <c r="H7" s="17" t="str">
        <f>'[3]ต.ค.'!$G$11</f>
        <v>บ.ซาเทค พอยท์</v>
      </c>
      <c r="I7" s="20">
        <f>$G$7</f>
        <v>15600</v>
      </c>
      <c r="J7" s="51" t="str">
        <f>'[1]ต.ค.68'!J4</f>
        <v>เป็นผู้มีคุณสมบัต</v>
      </c>
      <c r="K7" s="53">
        <f>'[1]ต.ค.68'!K7</f>
        <v>68119072860</v>
      </c>
      <c r="L7" s="57"/>
    </row>
    <row r="8" spans="1:236" ht="23.25">
      <c r="A8" s="19"/>
      <c r="B8" s="18" t="s">
        <v>28</v>
      </c>
      <c r="C8" s="19"/>
      <c r="D8" s="5"/>
      <c r="E8" s="5"/>
      <c r="F8" s="19" t="str">
        <f t="shared" si="0"/>
        <v>ซัพพลายแอนด์ เซอร์วิส</v>
      </c>
      <c r="G8" s="5"/>
      <c r="H8" s="19" t="str">
        <f>'[3]ต.ค.'!$G$12</f>
        <v>ซัพพลายแอนด์ เซอร์วิส</v>
      </c>
      <c r="I8" s="19"/>
      <c r="J8" s="48" t="str">
        <f>'[1]ต.ค.68'!J5</f>
        <v xml:space="preserve">ตามประกาศ </v>
      </c>
      <c r="K8" s="49" t="str">
        <f>'[1]ต.ค.68'!K8</f>
        <v>13/2488</v>
      </c>
      <c r="L8" s="56">
        <f>'[1]ต.ค.68'!$L$8</f>
        <v>25153</v>
      </c>
    </row>
    <row r="9" spans="1:236" ht="23.25">
      <c r="A9" s="4"/>
      <c r="B9" s="4"/>
      <c r="C9" s="4"/>
      <c r="D9" s="4"/>
      <c r="E9" s="4"/>
      <c r="F9" s="4"/>
      <c r="G9" s="4"/>
      <c r="H9" s="4"/>
      <c r="I9" s="4"/>
      <c r="J9" s="52" t="str">
        <f>'[1]ต.ค.68'!J6</f>
        <v xml:space="preserve"> และเสนอราคาต่ำสุด</v>
      </c>
      <c r="K9" s="44"/>
      <c r="L9" s="58"/>
    </row>
    <row r="10" spans="1:236" ht="23.25">
      <c r="A10" s="19">
        <v>3</v>
      </c>
      <c r="B10" s="17" t="s">
        <v>9</v>
      </c>
      <c r="C10" s="20">
        <f>'[4]ธ.ค.68'!$C$16</f>
        <v>158244.47</v>
      </c>
      <c r="D10" s="20">
        <f>$C$10</f>
        <v>158244.47</v>
      </c>
      <c r="E10" s="17" t="s">
        <v>6</v>
      </c>
      <c r="F10" s="20" t="str">
        <f t="shared" si="0"/>
        <v>บริษัท ปตท.จำกัด</v>
      </c>
      <c r="G10" s="20">
        <f>$D$10</f>
        <v>158244.47</v>
      </c>
      <c r="H10" s="17" t="s">
        <v>10</v>
      </c>
      <c r="I10" s="20">
        <f>$G$10</f>
        <v>158244.47</v>
      </c>
      <c r="J10" s="48" t="str">
        <f>'[1]ต.ค.68'!J4</f>
        <v>เป็นผู้มีคุณสมบัต</v>
      </c>
      <c r="K10" s="42"/>
      <c r="L10" s="50"/>
    </row>
    <row r="11" spans="1:236" ht="23.25">
      <c r="A11" s="19"/>
      <c r="B11" s="19"/>
      <c r="C11" s="5"/>
      <c r="D11" s="19"/>
      <c r="E11" s="19"/>
      <c r="F11" s="5" t="str">
        <f t="shared" si="0"/>
        <v>(มหาชน)</v>
      </c>
      <c r="G11" s="19"/>
      <c r="H11" s="5" t="s">
        <v>11</v>
      </c>
      <c r="I11" s="19"/>
      <c r="J11" s="48" t="str">
        <f>'[1]ต.ค.68'!J5</f>
        <v xml:space="preserve">ตามประกาศ </v>
      </c>
      <c r="K11" s="54" t="str">
        <f>'[1]ต.ค.68'!$K$11</f>
        <v>1/69</v>
      </c>
      <c r="L11" s="56">
        <f>'[1]ต.ค.68'!$L$11</f>
        <v>25112</v>
      </c>
    </row>
    <row r="12" spans="1:236" ht="23.25">
      <c r="A12" s="4"/>
      <c r="B12" s="4"/>
      <c r="C12" s="4"/>
      <c r="D12" s="4"/>
      <c r="E12" s="4"/>
      <c r="F12" s="4"/>
      <c r="G12" s="4"/>
      <c r="H12" s="4"/>
      <c r="I12" s="4"/>
      <c r="J12" s="48" t="str">
        <f>'[1]ต.ค.68'!J6</f>
        <v xml:space="preserve"> และเสนอราคาต่ำสุด</v>
      </c>
      <c r="K12" s="49"/>
      <c r="L12" s="50"/>
    </row>
    <row r="13" spans="1:236" ht="23.25">
      <c r="A13" s="17">
        <v>4</v>
      </c>
      <c r="B13" s="26" t="str">
        <f>'[3]ต.ค.'!$B$21</f>
        <v>ค่าประปา</v>
      </c>
      <c r="C13" s="20">
        <f>'[4]ธ.ค.68'!$C$23</f>
        <v>4446.9799999999996</v>
      </c>
      <c r="D13" s="20">
        <f>$C$13</f>
        <v>4446.9799999999996</v>
      </c>
      <c r="E13" s="17" t="s">
        <v>6</v>
      </c>
      <c r="F13" s="20" t="str">
        <f t="shared" si="0"/>
        <v>การประปานครหลวง</v>
      </c>
      <c r="G13" s="20">
        <f>$C$13</f>
        <v>4446.9799999999996</v>
      </c>
      <c r="H13" s="17" t="s">
        <v>12</v>
      </c>
      <c r="I13" s="20">
        <f>$G$13</f>
        <v>4446.9799999999996</v>
      </c>
      <c r="J13" s="51" t="str">
        <f>'[1]ต.ค.68'!J4</f>
        <v>เป็นผู้มีคุณสมบัต</v>
      </c>
      <c r="K13" s="53"/>
      <c r="L13" s="57"/>
    </row>
    <row r="14" spans="1:236" ht="23.25">
      <c r="A14" s="19"/>
      <c r="B14" s="19"/>
      <c r="C14" s="5"/>
      <c r="D14" s="19"/>
      <c r="E14" s="19"/>
      <c r="F14" s="5"/>
      <c r="G14" s="19"/>
      <c r="H14" s="5"/>
      <c r="I14" s="19"/>
      <c r="J14" s="48" t="str">
        <f>'[1]ต.ค.68'!J5</f>
        <v xml:space="preserve">ตามประกาศ </v>
      </c>
      <c r="K14" s="54" t="str">
        <f>'[1]ต.ค.68'!$K$14</f>
        <v>2/69</v>
      </c>
      <c r="L14" s="56">
        <f>'[1]ต.ค.68'!$L$11</f>
        <v>25112</v>
      </c>
    </row>
    <row r="15" spans="1:236" ht="23.25">
      <c r="A15" s="4"/>
      <c r="B15" s="4"/>
      <c r="C15" s="4"/>
      <c r="D15" s="4"/>
      <c r="E15" s="4"/>
      <c r="F15" s="4"/>
      <c r="G15" s="4"/>
      <c r="H15" s="4"/>
      <c r="I15" s="4"/>
      <c r="J15" s="52" t="str">
        <f>'[1]ต.ค.68'!J6</f>
        <v xml:space="preserve"> และเสนอราคาต่ำสุด</v>
      </c>
      <c r="K15" s="55"/>
      <c r="L15" s="58"/>
    </row>
    <row r="16" spans="1:236" ht="23.25">
      <c r="A16" s="17">
        <v>5</v>
      </c>
      <c r="B16" s="17" t="s">
        <v>13</v>
      </c>
      <c r="C16" s="20">
        <f>'[4]ธ.ค.68'!$C$25</f>
        <v>10765</v>
      </c>
      <c r="D16" s="20">
        <f>$C$16</f>
        <v>10765</v>
      </c>
      <c r="E16" s="17" t="s">
        <v>6</v>
      </c>
      <c r="F16" s="20" t="str">
        <f t="shared" si="0"/>
        <v>บ.ไปรษณีย์ไทย</v>
      </c>
      <c r="G16" s="20">
        <f>$C$16</f>
        <v>10765</v>
      </c>
      <c r="H16" s="17" t="s">
        <v>14</v>
      </c>
      <c r="I16" s="20">
        <f>$G$16</f>
        <v>10765</v>
      </c>
      <c r="J16" s="48" t="str">
        <f>'[1]ต.ค.68'!J4</f>
        <v>เป็นผู้มีคุณสมบัต</v>
      </c>
      <c r="K16" s="49"/>
      <c r="L16" s="50"/>
    </row>
    <row r="17" spans="1:16" ht="23.25">
      <c r="A17" s="19"/>
      <c r="B17" s="19"/>
      <c r="C17" s="5"/>
      <c r="D17" s="19"/>
      <c r="E17" s="19"/>
      <c r="F17" s="5"/>
      <c r="G17" s="19"/>
      <c r="H17" s="5"/>
      <c r="I17" s="19"/>
      <c r="J17" s="48" t="str">
        <f>'[1]ต.ค.68'!J5</f>
        <v xml:space="preserve">ตามประกาศ </v>
      </c>
      <c r="K17" s="54" t="str">
        <f>'[1]ต.ค.68'!$K$17</f>
        <v>3/69</v>
      </c>
      <c r="L17" s="56">
        <f>'[1]ต.ค.68'!$L$11</f>
        <v>25112</v>
      </c>
    </row>
    <row r="18" spans="1:16" ht="23.25">
      <c r="A18" s="4"/>
      <c r="B18" s="4"/>
      <c r="C18" s="4"/>
      <c r="D18" s="4"/>
      <c r="E18" s="4"/>
      <c r="F18" s="4"/>
      <c r="G18" s="4"/>
      <c r="H18" s="4"/>
      <c r="I18" s="4"/>
      <c r="J18" s="48" t="str">
        <f>'[1]ต.ค.68'!J6</f>
        <v xml:space="preserve"> และเสนอราคาต่ำสุด</v>
      </c>
      <c r="K18" s="49"/>
      <c r="L18" s="50"/>
    </row>
    <row r="19" spans="1:16" ht="23.25">
      <c r="A19" s="17">
        <v>6</v>
      </c>
      <c r="B19" s="17" t="s">
        <v>16</v>
      </c>
      <c r="C19" s="20">
        <f>'[4]ธ.ค.68'!$C$21</f>
        <v>58293.42</v>
      </c>
      <c r="D19" s="20">
        <f>$C$19</f>
        <v>58293.42</v>
      </c>
      <c r="E19" s="17" t="str">
        <f>$E$16</f>
        <v>เฉพาะเจาะจง</v>
      </c>
      <c r="F19" s="20" t="str">
        <f t="shared" si="0"/>
        <v>การไฟฟ้านครหลวง</v>
      </c>
      <c r="G19" s="20">
        <f>$C$19</f>
        <v>58293.42</v>
      </c>
      <c r="H19" s="17" t="s">
        <v>15</v>
      </c>
      <c r="I19" s="20">
        <f>$G$19</f>
        <v>58293.42</v>
      </c>
      <c r="J19" s="51" t="str">
        <f>'[1]ต.ค.68'!J4</f>
        <v>เป็นผู้มีคุณสมบัต</v>
      </c>
      <c r="K19" s="53"/>
      <c r="L19" s="57"/>
    </row>
    <row r="20" spans="1:16" ht="23.25">
      <c r="A20" s="19"/>
      <c r="B20" s="19"/>
      <c r="C20" s="5"/>
      <c r="D20" s="19"/>
      <c r="E20" s="19"/>
      <c r="F20" s="5"/>
      <c r="G20" s="19"/>
      <c r="H20" s="5"/>
      <c r="I20" s="19"/>
      <c r="J20" s="48" t="str">
        <f>'[1]ต.ค.68'!J5</f>
        <v xml:space="preserve">ตามประกาศ </v>
      </c>
      <c r="K20" s="54" t="str">
        <f>'[1]ต.ค.68'!$K$20</f>
        <v>4/69</v>
      </c>
      <c r="L20" s="56">
        <f>'[1]ต.ค.68'!$L$11</f>
        <v>25112</v>
      </c>
    </row>
    <row r="21" spans="1:16" ht="23.25">
      <c r="A21" s="4"/>
      <c r="B21" s="4"/>
      <c r="C21" s="4"/>
      <c r="D21" s="4"/>
      <c r="E21" s="4"/>
      <c r="F21" s="4"/>
      <c r="G21" s="4"/>
      <c r="H21" s="4"/>
      <c r="I21" s="4"/>
      <c r="J21" s="52" t="str">
        <f>'[1]ต.ค.68'!J6</f>
        <v xml:space="preserve"> และเสนอราคาต่ำสุด</v>
      </c>
      <c r="K21" s="55"/>
      <c r="L21" s="58"/>
    </row>
    <row r="22" spans="1:16" ht="23.25">
      <c r="A22" s="22">
        <v>7</v>
      </c>
      <c r="B22" s="17" t="s">
        <v>17</v>
      </c>
      <c r="C22" s="34">
        <f>'[4]ธ.ค.68'!$C$27</f>
        <v>7393.01</v>
      </c>
      <c r="D22" s="20">
        <f>$C$22</f>
        <v>7393.01</v>
      </c>
      <c r="E22" s="17" t="str">
        <f>$E$19</f>
        <v>เฉพาะเจาะจง</v>
      </c>
      <c r="F22" s="34" t="str">
        <f t="shared" si="0"/>
        <v xml:space="preserve">บ.โทรคมนาคมแห่งชาติ </v>
      </c>
      <c r="G22" s="20">
        <f>$C$22</f>
        <v>7393.01</v>
      </c>
      <c r="H22" s="23" t="s">
        <v>22</v>
      </c>
      <c r="I22" s="20">
        <f>$G$22</f>
        <v>7393.01</v>
      </c>
      <c r="J22" s="48" t="str">
        <f>'[1]ต.ค.68'!J4</f>
        <v>เป็นผู้มีคุณสมบัต</v>
      </c>
      <c r="K22" s="49"/>
      <c r="L22" s="50"/>
    </row>
    <row r="23" spans="1:16" ht="23.25">
      <c r="A23" s="18"/>
      <c r="B23" s="19"/>
      <c r="C23" s="5"/>
      <c r="D23" s="19"/>
      <c r="E23" s="19"/>
      <c r="F23" s="5" t="str">
        <f t="shared" si="0"/>
        <v>(NT)</v>
      </c>
      <c r="G23" s="19"/>
      <c r="H23" s="5" t="s">
        <v>23</v>
      </c>
      <c r="I23" s="19"/>
      <c r="J23" s="48" t="str">
        <f>'[1]ต.ค.68'!J5</f>
        <v xml:space="preserve">ตามประกาศ </v>
      </c>
      <c r="K23" s="54" t="str">
        <f>'[1]ต.ค.68'!$K$23</f>
        <v>5/69</v>
      </c>
      <c r="L23" s="56">
        <f>'[1]ต.ค.68'!$L$11</f>
        <v>25112</v>
      </c>
    </row>
    <row r="24" spans="1:16" ht="23.25">
      <c r="A24" s="8"/>
      <c r="B24" s="4"/>
      <c r="C24" s="6"/>
      <c r="D24" s="4"/>
      <c r="E24" s="4"/>
      <c r="F24" s="6"/>
      <c r="G24" s="4"/>
      <c r="H24" s="6"/>
      <c r="I24" s="4"/>
      <c r="J24" s="48" t="str">
        <f>'[1]ต.ค.68'!J6</f>
        <v xml:space="preserve"> และเสนอราคาต่ำสุด</v>
      </c>
      <c r="K24" s="49"/>
      <c r="L24" s="50"/>
    </row>
    <row r="25" spans="1:16" s="2" customFormat="1" ht="23.25">
      <c r="A25" s="22">
        <v>8</v>
      </c>
      <c r="B25" s="17" t="s">
        <v>25</v>
      </c>
      <c r="C25" s="34">
        <f>[5]งบ2568!$B$7</f>
        <v>3500</v>
      </c>
      <c r="D25" s="20">
        <f>$C$25</f>
        <v>3500</v>
      </c>
      <c r="E25" s="17" t="str">
        <f>$E$22</f>
        <v>เฉพาะเจาะจง</v>
      </c>
      <c r="F25" s="34" t="str">
        <f t="shared" si="0"/>
        <v>นางสาวกมลนัทธ์</v>
      </c>
      <c r="G25" s="20">
        <f>$C$25</f>
        <v>3500</v>
      </c>
      <c r="H25" s="28" t="s">
        <v>26</v>
      </c>
      <c r="I25" s="20">
        <f>$G$25</f>
        <v>3500</v>
      </c>
      <c r="J25" s="51" t="str">
        <f>'[1]ต.ค.68'!J4</f>
        <v>เป็นผู้มีคุณสมบัต</v>
      </c>
      <c r="K25" s="53"/>
      <c r="L25" s="57"/>
    </row>
    <row r="26" spans="1:16" s="2" customFormat="1" ht="23.25">
      <c r="A26" s="29"/>
      <c r="B26" s="32"/>
      <c r="D26" s="32"/>
      <c r="E26" s="32"/>
      <c r="F26" s="5" t="str">
        <f t="shared" si="0"/>
        <v>อัศวบุญญฤทธิ์</v>
      </c>
      <c r="G26" s="32"/>
      <c r="H26" s="5" t="s">
        <v>24</v>
      </c>
      <c r="I26" s="32"/>
      <c r="J26" s="48" t="str">
        <f>'[1]ต.ค.68'!J5</f>
        <v xml:space="preserve">ตามประกาศ </v>
      </c>
      <c r="K26" s="54" t="s">
        <v>32</v>
      </c>
      <c r="L26" s="56">
        <f>'[1]ต.ค.68'!$L$11</f>
        <v>25112</v>
      </c>
    </row>
    <row r="27" spans="1:16" ht="23.25">
      <c r="A27" s="30"/>
      <c r="B27" s="33"/>
      <c r="C27" s="31"/>
      <c r="D27" s="33"/>
      <c r="E27" s="33"/>
      <c r="F27" s="31"/>
      <c r="G27" s="33"/>
      <c r="H27" s="31"/>
      <c r="I27" s="33"/>
      <c r="J27" s="52" t="str">
        <f>'[1]ต.ค.68'!J6</f>
        <v xml:space="preserve"> และเสนอราคาต่ำสุด</v>
      </c>
      <c r="K27" s="55"/>
      <c r="L27" s="58"/>
    </row>
    <row r="28" spans="1:16" ht="23.25" customHeight="1">
      <c r="J28" s="2"/>
      <c r="K28" s="2" t="s">
        <v>18</v>
      </c>
    </row>
    <row r="29" spans="1:16" ht="21.75" customHeight="1">
      <c r="J29" s="24" t="s">
        <v>19</v>
      </c>
      <c r="K29" s="2"/>
      <c r="N29" s="2"/>
      <c r="O29" s="2"/>
      <c r="P29" s="2"/>
    </row>
    <row r="30" spans="1:16" ht="27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 t="s">
        <v>20</v>
      </c>
      <c r="L30" s="2"/>
      <c r="M30" s="2"/>
      <c r="N30" s="2"/>
      <c r="O30" s="3"/>
      <c r="P30" s="2"/>
    </row>
    <row r="31" spans="1:16" ht="23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5" t="s">
        <v>21</v>
      </c>
      <c r="L31" s="2"/>
      <c r="M31" s="2"/>
      <c r="N31" s="2"/>
      <c r="O31" s="2"/>
      <c r="P31" s="2"/>
    </row>
    <row r="32" spans="1:16" ht="27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5">
        <v>25203</v>
      </c>
      <c r="L32" s="2"/>
      <c r="M32" s="2"/>
      <c r="N32" s="2"/>
      <c r="O32" s="2"/>
      <c r="P32" s="2"/>
    </row>
    <row r="33" spans="2:16" ht="26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28.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14.2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14.2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2:16" ht="14.25" customHeight="1"/>
    <row r="39" spans="2:16" ht="14.25" customHeight="1"/>
    <row r="40" spans="2:16" ht="14.25" customHeight="1"/>
    <row r="41" spans="2:16" ht="14.25" customHeight="1"/>
    <row r="42" spans="2:16" ht="14.25" customHeight="1"/>
    <row r="43" spans="2:16" ht="14.25" customHeight="1"/>
    <row r="44" spans="2:16" ht="14.25" customHeight="1"/>
    <row r="45" spans="2:16" ht="14.25" customHeight="1"/>
    <row r="46" spans="2:16" ht="14.25" customHeight="1"/>
    <row r="47" spans="2:16" ht="14.25" customHeight="1"/>
    <row r="48" spans="2:1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P1"/>
    <mergeCell ref="A2:P2"/>
  </mergeCells>
  <printOptions horizontalCentered="1"/>
  <pageMargins left="0.70866141732283472" right="0.70866141732283472" top="1.1417322834645669" bottom="0.74803149606299213" header="0" footer="0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ธ.ค.68</vt:lpstr>
      <vt:lpstr>ธ.ค.68!Print_Area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Phanut Buengmok</cp:lastModifiedBy>
  <cp:lastPrinted>2026-09-11T07:51:14Z</cp:lastPrinted>
  <dcterms:created xsi:type="dcterms:W3CDTF">2024-11-12T09:29:03Z</dcterms:created>
  <dcterms:modified xsi:type="dcterms:W3CDTF">2026-09-11T07:52:07Z</dcterms:modified>
</cp:coreProperties>
</file>