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DF7F36-F17B-4EE1-8DAC-D1EFF5170B44}" xr6:coauthVersionLast="47" xr6:coauthVersionMax="47" xr10:uidLastSave="{00000000-0000-0000-0000-000000000000}"/>
  <bookViews>
    <workbookView xWindow="14355" yWindow="0" windowWidth="14895" windowHeight="14925" xr2:uid="{00000000-000D-0000-FFFF-FFFF00000000}"/>
  </bookViews>
  <sheets>
    <sheet name="ธ.ค.68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8" i="1" l="1"/>
  <c r="P7" i="1"/>
  <c r="P5" i="1"/>
  <c r="I24" i="1"/>
  <c r="I21" i="1"/>
  <c r="I15" i="1"/>
  <c r="I12" i="1"/>
  <c r="I18" i="1"/>
  <c r="I9" i="1"/>
  <c r="I6" i="1"/>
  <c r="I4" i="1"/>
  <c r="B15" i="1" l="1"/>
  <c r="B12" i="1"/>
  <c r="B9" i="1"/>
  <c r="N24" i="1"/>
  <c r="M24" i="1"/>
  <c r="P24" i="1"/>
  <c r="P25" i="1"/>
  <c r="L24" i="1"/>
  <c r="K24" i="1"/>
  <c r="G24" i="1"/>
  <c r="G25" i="1"/>
  <c r="G26" i="1"/>
  <c r="C24" i="1"/>
  <c r="D24" i="1"/>
  <c r="E24" i="1"/>
  <c r="F24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<sst xmlns="http://schemas.openxmlformats.org/spreadsheetml/2006/main" count="97" uniqueCount="53">
  <si>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</si>
  <si>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</si>
  <si>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</si>
  <si>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</si>
  <si>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</si>
  <si>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</si>
  <si>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</si>
  <si>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</si>
  <si>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</si>
  <si>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</si>
  <si>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</si>
  <si>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</si>
  <si>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</si>
  <si>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</si>
  <si>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</si>
  <si>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</si>
  <si>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</si>
  <si>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</si>
  <si>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</si>
  <si>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</si>
  <si>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</si>
  <si>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</si>
  <si>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</si>
  <si>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</si>
  <si>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</si>
  <si>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</si>
  <si>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</si>
  <si>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</si>
  <si>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</si>
  <si>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</si>
  <si>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</si>
  <si>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</si>
  <si>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</si>
  <si>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</si>
  <si>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</si>
  <si>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</si>
  <si>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</si>
  <si>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</si>
  <si>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</si>
  <si>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</si>
  <si>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</si>
  <si>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</si>
  <si>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</si>
  <si>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</si>
  <si>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</si>
  <si>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</si>
  <si>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</si>
  <si>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</si>
  <si>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อัศวบุญญฤทธิ์</t>
  </si>
  <si>
    <t>ค่าอาหารเลี้ยงผู้ต้องหา</t>
  </si>
  <si>
    <t>นางสาวกมลนัทธ์</t>
  </si>
  <si>
    <t>พ.ศ.2569</t>
  </si>
  <si>
    <t>แบบข้อมูลโครงการจัดซื้อจัดจ้างประจำปีงบประมาณ พ.ศ. 2569 (เดือน ธ.ค.68)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</si>
</sst>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&#3637;.&#3588;.%20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&#3637;.&#3588;.%206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08;.&#3588;.68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08;.&#3588;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588;&#3656;&#3634;&#3629;&#3634;&#3627;&#3634;&#3619;&#3648;&#3621;&#3637;&#3657;&#3618;&#3591;&#3612;&#3641;&#3657;&#3605;&#3657;&#3629;&#3591;%202569.xlsx" TargetMode="External"/><Relationship Id="rId1" Type="http://schemas.openxmlformats.org/officeDocument/2006/relationships/externalLinkPath" Target="&#3588;&#3656;&#3634;&#3629;&#3634;&#3627;&#3634;&#3619;&#3648;&#3621;&#3637;&#3657;&#3618;&#3591;&#3612;&#3641;&#3657;&#3605;&#3657;&#3629;&#3591;%20256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Relationship Id="rId1" Type="http://schemas.openxmlformats.org/officeDocument/2006/relationships/externalLinkPath" Target="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ี.ค.69"/>
    </sheetNames>
    <sheetDataSet>
      <sheetData sheetId="0">
        <row r="6">
          <cell r="C6">
            <v>21186</v>
          </cell>
        </row>
        <row r="11">
          <cell r="C11">
            <v>15600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ธ.ค.68"/>
    </sheetNames>
    <sheetDataSet>
      <sheetData sheetId="0">
        <row r="16">
          <cell r="C16">
            <v>158244.47</v>
          </cell>
        </row>
        <row r="21">
          <cell r="C21">
            <v>58293.42</v>
          </cell>
        </row>
        <row r="23">
          <cell r="C23">
            <v>4446.9799999999996</v>
          </cell>
        </row>
        <row r="25">
          <cell r="C25">
            <v>10765</v>
          </cell>
        </row>
        <row r="27">
          <cell r="C27">
            <v>7393.01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7">
          <cell r="B7">
            <v>3500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</sheetNames>
    <sheetDataSet>
      <sheetData sheetId="0">
        <row r="5">
          <cell r="P5" t="str">
            <v>13/2556 ลง 19 พ.ย.68</v>
          </cell>
        </row>
        <row r="7">
          <cell r="P7" t="str">
            <v>13/2488</v>
          </cell>
        </row>
        <row r="8">
          <cell r="P8" t="str">
            <v>ลง 11พ.ย.68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H1" zoomScale="78" zoomScaleNormal="78" workbookViewId="0">
      <selection activeCell="Q13" sqref="Q13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7.5703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22.140625" customWidth="1"/>
    <col min="17" max="26" width="8.7109375" customWidth="1"/>
  </cols>
  <sheetData>
    <row r="1" spans="1:30" ht="27" customHeight="1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51</v>
      </c>
      <c r="C4" s="18" t="s">
        <v>22</v>
      </c>
      <c r="D4" s="13" t="s">
        <v>24</v>
      </c>
      <c r="E4" s="18" t="s">
        <v>21</v>
      </c>
      <c r="F4" s="13" t="s">
        <v>16</v>
      </c>
      <c r="G4" s="19" t="s">
        <v>17</v>
      </c>
      <c r="H4" s="14" t="s">
        <v>25</v>
      </c>
      <c r="I4" s="20">
        <f>'[1]มี.ค.69'!$C$6</f>
        <v>21186</v>
      </c>
      <c r="J4" s="13" t="s">
        <v>18</v>
      </c>
      <c r="K4" s="18" t="s">
        <v>19</v>
      </c>
      <c r="L4" s="15" t="s">
        <v>20</v>
      </c>
      <c r="M4" s="20">
        <f>$I$4</f>
        <v>21186</v>
      </c>
      <c r="N4" s="15">
        <f>$I$4</f>
        <v>21186</v>
      </c>
      <c r="O4" s="18" t="str">
        <f>'[2]ต.ค.'!$G$6</f>
        <v xml:space="preserve">บริษัท บิค คลีน จำกัด </v>
      </c>
      <c r="P4" s="18">
        <v>68119223142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27</v>
      </c>
      <c r="H5" s="7"/>
      <c r="I5" s="4"/>
      <c r="J5" s="4"/>
      <c r="K5" s="10"/>
      <c r="L5" s="4"/>
      <c r="M5" s="4"/>
      <c r="N5" s="4"/>
      <c r="O5" s="4"/>
      <c r="P5" s="4" t="str">
        <f>'[5]ต.ค.68'!$P$5</f>
        <v>13/2556 ลง 19 พ.ย.68</v>
      </c>
    </row>
    <row r="6" spans="1:30" ht="21">
      <c r="A6" s="28">
        <v>2</v>
      </c>
      <c r="B6" s="23" t="s">
        <v>51</v>
      </c>
      <c r="C6" s="29" t="s">
        <v>22</v>
      </c>
      <c r="D6" s="23" t="s">
        <v>24</v>
      </c>
      <c r="E6" s="28" t="s">
        <v>21</v>
      </c>
      <c r="F6" s="23" t="s">
        <v>16</v>
      </c>
      <c r="G6" s="30" t="s">
        <v>28</v>
      </c>
      <c r="H6" s="23" t="s">
        <v>26</v>
      </c>
      <c r="I6" s="26">
        <f>'[1]มี.ค.69'!$C$11</f>
        <v>15600</v>
      </c>
      <c r="J6" s="23" t="s">
        <v>18</v>
      </c>
      <c r="K6" s="18" t="s">
        <v>19</v>
      </c>
      <c r="L6" s="23" t="s">
        <v>20</v>
      </c>
      <c r="M6" s="26">
        <f>$I$6</f>
        <v>15600</v>
      </c>
      <c r="N6" s="26">
        <f>$I$6</f>
        <v>15600</v>
      </c>
      <c r="O6" s="23" t="str">
        <f>'[2]ต.ค.'!$G$11</f>
        <v>บ.ซาเทค พอยท์</v>
      </c>
      <c r="P6" s="23">
        <v>68119072860</v>
      </c>
    </row>
    <row r="7" spans="1:30" ht="21">
      <c r="A7" s="25"/>
      <c r="B7" s="25"/>
      <c r="C7" s="5"/>
      <c r="D7" s="25"/>
      <c r="E7" s="5"/>
      <c r="F7" s="25"/>
      <c r="G7" s="5" t="s">
        <v>29</v>
      </c>
      <c r="H7" s="24"/>
      <c r="I7" s="25"/>
      <c r="J7" s="5"/>
      <c r="K7" s="27"/>
      <c r="L7" s="5"/>
      <c r="M7" s="25"/>
      <c r="N7" s="5"/>
      <c r="O7" s="25" t="str">
        <f>'[2]ต.ค.'!$G$12</f>
        <v>ซัพพลายแอนด์ เซอร์วิส</v>
      </c>
      <c r="P7" s="25" t="str">
        <f>'[5]ต.ค.68'!$P$7</f>
        <v>13/2488</v>
      </c>
    </row>
    <row r="8" spans="1:30" ht="21">
      <c r="A8" s="4"/>
      <c r="B8" s="4"/>
      <c r="C8" s="6"/>
      <c r="D8" s="4"/>
      <c r="E8" s="6"/>
      <c r="F8" s="4"/>
      <c r="G8" s="7" t="s">
        <v>27</v>
      </c>
      <c r="H8" s="4"/>
      <c r="I8" s="4"/>
      <c r="J8" s="4"/>
      <c r="K8" s="10"/>
      <c r="L8" s="4"/>
      <c r="M8" s="4"/>
      <c r="N8" s="4"/>
      <c r="O8" s="4"/>
      <c r="P8" s="4" t="str">
        <f>'[5]ต.ค.68'!$P$8</f>
        <v>ลง 11พ.ย.68</v>
      </c>
    </row>
    <row r="9" spans="1:30" ht="21">
      <c r="A9" s="25">
        <v>3</v>
      </c>
      <c r="B9" s="25" t="str">
        <f>$B$6</f>
        <v>พ.ศ.2569</v>
      </c>
      <c r="C9" s="25" t="s">
        <v>22</v>
      </c>
      <c r="D9" s="25" t="s">
        <v>24</v>
      </c>
      <c r="E9" s="25" t="s">
        <v>21</v>
      </c>
      <c r="F9" s="25" t="s">
        <v>16</v>
      </c>
      <c r="G9" s="23" t="str">
        <f>$G$6</f>
        <v>หน่วยงานใน</v>
      </c>
      <c r="H9" s="23" t="s">
        <v>30</v>
      </c>
      <c r="I9" s="26">
        <f>'[3]ธ.ค.68'!$C$16</f>
        <v>158244.47</v>
      </c>
      <c r="J9" s="23" t="s">
        <v>18</v>
      </c>
      <c r="K9" s="18" t="s">
        <v>45</v>
      </c>
      <c r="L9" s="23" t="s">
        <v>20</v>
      </c>
      <c r="M9" s="26">
        <f>$I$9</f>
        <v>158244.47</v>
      </c>
      <c r="N9" s="26">
        <f>$M$9</f>
        <v>158244.47</v>
      </c>
      <c r="O9" s="23" t="s">
        <v>31</v>
      </c>
      <c r="P9" s="23" t="s">
        <v>33</v>
      </c>
    </row>
    <row r="10" spans="1:30" ht="21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32</v>
      </c>
      <c r="P10" s="25" t="s">
        <v>34</v>
      </c>
    </row>
    <row r="11" spans="1:30" ht="21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1">
      <c r="A12" s="23">
        <v>4</v>
      </c>
      <c r="B12" s="23" t="str">
        <f>$B$6</f>
        <v>พ.ศ.2569</v>
      </c>
      <c r="C12" s="23" t="s">
        <v>22</v>
      </c>
      <c r="D12" s="23" t="s">
        <v>24</v>
      </c>
      <c r="E12" s="23" t="s">
        <v>21</v>
      </c>
      <c r="F12" s="23" t="s">
        <v>16</v>
      </c>
      <c r="G12" s="23" t="s">
        <v>28</v>
      </c>
      <c r="H12" s="33" t="str">
        <f>'[2]ต.ค.'!$B$21</f>
        <v>ค่าประปา</v>
      </c>
      <c r="I12" s="26">
        <f>'[3]ธ.ค.68'!$C$23</f>
        <v>4446.9799999999996</v>
      </c>
      <c r="J12" s="23" t="s">
        <v>18</v>
      </c>
      <c r="K12" s="18" t="s">
        <v>45</v>
      </c>
      <c r="L12" s="23" t="s">
        <v>20</v>
      </c>
      <c r="M12" s="26">
        <f>$I$12</f>
        <v>4446.9799999999996</v>
      </c>
      <c r="N12" s="26">
        <f>$I$12</f>
        <v>4446.9799999999996</v>
      </c>
      <c r="O12" s="23" t="s">
        <v>35</v>
      </c>
      <c r="P12" s="23" t="s">
        <v>33</v>
      </c>
    </row>
    <row r="13" spans="1:30" ht="21">
      <c r="A13" s="25"/>
      <c r="B13" s="25"/>
      <c r="C13" s="5"/>
      <c r="D13" s="25"/>
      <c r="E13" s="5"/>
      <c r="F13" s="25"/>
      <c r="G13" s="5" t="s">
        <v>29</v>
      </c>
      <c r="H13" s="25"/>
      <c r="I13" s="5"/>
      <c r="J13" s="25"/>
      <c r="K13" s="11"/>
      <c r="L13" s="25"/>
      <c r="M13" s="5"/>
      <c r="N13" s="25"/>
      <c r="O13" s="5"/>
      <c r="P13" s="25" t="s">
        <v>34</v>
      </c>
    </row>
    <row r="14" spans="1:30" ht="21">
      <c r="A14" s="4"/>
      <c r="B14" s="4"/>
      <c r="C14" s="4"/>
      <c r="D14" s="4"/>
      <c r="E14" s="4"/>
      <c r="F14" s="4"/>
      <c r="G14" s="4" t="s">
        <v>27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1">
      <c r="A15" s="23">
        <v>5</v>
      </c>
      <c r="B15" s="23" t="str">
        <f>$B$6</f>
        <v>พ.ศ.2569</v>
      </c>
      <c r="C15" s="23" t="s">
        <v>22</v>
      </c>
      <c r="D15" s="23" t="s">
        <v>24</v>
      </c>
      <c r="E15" s="23" t="s">
        <v>21</v>
      </c>
      <c r="F15" s="23" t="s">
        <v>16</v>
      </c>
      <c r="G15" s="23" t="s">
        <v>28</v>
      </c>
      <c r="H15" s="23" t="s">
        <v>36</v>
      </c>
      <c r="I15" s="26">
        <f>'[3]ธ.ค.68'!$C$25</f>
        <v>10765</v>
      </c>
      <c r="J15" s="23" t="s">
        <v>18</v>
      </c>
      <c r="K15" s="18" t="s">
        <v>45</v>
      </c>
      <c r="L15" s="23" t="s">
        <v>20</v>
      </c>
      <c r="M15" s="26">
        <f>$I$15</f>
        <v>10765</v>
      </c>
      <c r="N15" s="26">
        <f>$I$15</f>
        <v>10765</v>
      </c>
      <c r="O15" s="23" t="s">
        <v>37</v>
      </c>
      <c r="P15" s="23" t="str">
        <f>$P$12</f>
        <v>ไม่ต้องดำเนินการ</v>
      </c>
    </row>
    <row r="16" spans="1:30" ht="21">
      <c r="A16" s="25"/>
      <c r="B16" s="25"/>
      <c r="C16" s="5"/>
      <c r="D16" s="25"/>
      <c r="E16" s="5"/>
      <c r="F16" s="25"/>
      <c r="G16" s="5" t="s">
        <v>29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1">
      <c r="A17" s="4"/>
      <c r="B17" s="4"/>
      <c r="C17" s="4"/>
      <c r="D17" s="4"/>
      <c r="E17" s="4"/>
      <c r="F17" s="4"/>
      <c r="G17" s="4" t="s">
        <v>27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1">
      <c r="A18" s="23">
        <v>6</v>
      </c>
      <c r="B18" s="23" t="str">
        <f>$B$15</f>
        <v>พ.ศ.2569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16</v>
      </c>
      <c r="G18" s="23" t="str">
        <f t="shared" ref="G18:G20" si="0">G15</f>
        <v>หน่วยงานใน</v>
      </c>
      <c r="H18" s="23" t="s">
        <v>39</v>
      </c>
      <c r="I18" s="26">
        <f>'[3]ธ.ค.68'!$C$21</f>
        <v>58293.42</v>
      </c>
      <c r="J18" s="23" t="s">
        <v>18</v>
      </c>
      <c r="K18" s="18" t="s">
        <v>45</v>
      </c>
      <c r="L18" s="23" t="str">
        <f>$L$15</f>
        <v>เฉพาะเจาะจง</v>
      </c>
      <c r="M18" s="26">
        <f>$I$18</f>
        <v>58293.42</v>
      </c>
      <c r="N18" s="26">
        <f>$I$18</f>
        <v>58293.42</v>
      </c>
      <c r="O18" s="23" t="s">
        <v>38</v>
      </c>
      <c r="P18" s="23" t="str">
        <f t="shared" ref="P18:P19" si="1">P15</f>
        <v>ไม่ต้องดำเนินการ</v>
      </c>
    </row>
    <row r="19" spans="1:16" ht="21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1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1">
      <c r="A21" s="28">
        <v>7</v>
      </c>
      <c r="B21" s="23" t="str">
        <f>$B$18</f>
        <v>พ.ศ.2569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16</v>
      </c>
      <c r="G21" s="28" t="str">
        <f t="shared" ref="G21:G22" si="2">G18</f>
        <v>หน่วยงานใน</v>
      </c>
      <c r="H21" s="23" t="s">
        <v>40</v>
      </c>
      <c r="I21" s="41">
        <f>'[3]ธ.ค.68'!$C$27</f>
        <v>7393.01</v>
      </c>
      <c r="J21" s="23" t="s">
        <v>18</v>
      </c>
      <c r="K21" s="13" t="s">
        <v>45</v>
      </c>
      <c r="L21" s="23" t="str">
        <f>$L$18</f>
        <v>เฉพาะเจาะจง</v>
      </c>
      <c r="M21" s="41">
        <f>$I$21</f>
        <v>7393.01</v>
      </c>
      <c r="N21" s="26">
        <f>$I$21</f>
        <v>7393.01</v>
      </c>
      <c r="O21" s="29" t="s">
        <v>46</v>
      </c>
      <c r="P21" s="23" t="str">
        <f t="shared" ref="P21:P22" si="3">P18</f>
        <v>ไม่ต้องดำเนินการ</v>
      </c>
    </row>
    <row r="22" spans="1:16" ht="21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47</v>
      </c>
      <c r="P22" s="25" t="str">
        <f t="shared" si="3"/>
        <v>ผ่านระบบ e-GP</v>
      </c>
    </row>
    <row r="23" spans="1:16" ht="21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1">
      <c r="A24" s="28">
        <v>8</v>
      </c>
      <c r="B24" s="23" t="str">
        <f t="shared" ref="B24:F24" si="4">B21</f>
        <v>พ.ศ.2569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49</v>
      </c>
      <c r="I24" s="41">
        <f>[4]งบ2568!$B$7</f>
        <v>3500</v>
      </c>
      <c r="J24" s="23" t="s">
        <v>18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3500</v>
      </c>
      <c r="N24" s="26">
        <f>$I$24</f>
        <v>3500</v>
      </c>
      <c r="O24" s="35" t="s">
        <v>50</v>
      </c>
      <c r="P24" s="23" t="str">
        <f t="shared" ref="P24:P25" si="6">P21</f>
        <v>ไม่ต้องดำเนินการ</v>
      </c>
    </row>
    <row r="25" spans="1:16" s="2" customFormat="1" ht="21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48</v>
      </c>
      <c r="P25" s="39" t="str">
        <f t="shared" si="6"/>
        <v>ผ่านระบบ e-GP</v>
      </c>
    </row>
    <row r="26" spans="1:16" s="2" customFormat="1" ht="21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1">
      <c r="J27" s="2"/>
      <c r="K27" s="2" t="s">
        <v>41</v>
      </c>
    </row>
    <row r="28" spans="1:16" ht="23.25" customHeight="1">
      <c r="J28" s="31" t="s">
        <v>42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43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44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25203</v>
      </c>
      <c r="L31" s="2"/>
      <c r="M31" s="2"/>
      <c r="N31" s="2"/>
      <c r="O31" s="2"/>
      <c r="P31" s="2"/>
    </row>
    <row r="32" spans="1:16" ht="27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6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28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4.2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2026-06-04T08:54:29Z</dcterms:modified>
</cp:coreProperties>
</file>